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luation Bridge" sheetId="1" r:id="rId1"/>
    <sheet name="Sources &amp; Boundary" sheetId="2" r:id="rId2"/>
  </sheets>
  <calcPr calcId="124519" fullCalcOnLoad="1"/>
</workbook>
</file>

<file path=xl/sharedStrings.xml><?xml version="1.0" encoding="utf-8"?>
<sst xmlns="http://schemas.openxmlformats.org/spreadsheetml/2006/main" count="46" uniqueCount="44">
  <si>
    <t>VISTRA — DISCLOSED VALUATION BRIDGE</t>
  </si>
  <si>
    <t>Legend</t>
  </si>
  <si>
    <t>Blue/yellow = disclosed source input</t>
  </si>
  <si>
    <t>Black = formula. Figures are dated educational inputs, not current market data.</t>
  </si>
  <si>
    <t>Input</t>
  </si>
  <si>
    <t>Value</t>
  </si>
  <si>
    <t>Evidence note</t>
  </si>
  <si>
    <t>Report-date price</t>
  </si>
  <si>
    <t>Apr 4, 2026 report</t>
  </si>
  <si>
    <t>DCF value per share</t>
  </si>
  <si>
    <t>Report-disclosed output; underlying forecast model not public</t>
  </si>
  <si>
    <t>Relative valuation per share</t>
  </si>
  <si>
    <t>Report-disclosed peer-median blend</t>
  </si>
  <si>
    <t>DCF weight</t>
  </si>
  <si>
    <t>Report-disclosed weighting</t>
  </si>
  <si>
    <t>Relative valuation weight</t>
  </si>
  <si>
    <t>Blended target</t>
  </si>
  <si>
    <t>60% DCF + 40% relative valuation</t>
  </si>
  <si>
    <t>Implied report-date upside</t>
  </si>
  <si>
    <t>Uses report-date price; not a current return claim</t>
  </si>
  <si>
    <t>Disclosed DCF assumptions</t>
  </si>
  <si>
    <t>Assumption</t>
  </si>
  <si>
    <t>Limitation</t>
  </si>
  <si>
    <t>WACC</t>
  </si>
  <si>
    <t>Disclosed in report</t>
  </si>
  <si>
    <t>Exit EV/EBITDA</t>
  </si>
  <si>
    <t>Disclosed in report; no cash-flow grid provided</t>
  </si>
  <si>
    <t>FY2028 EBITDA ($B)</t>
  </si>
  <si>
    <t>Report estimate</t>
  </si>
  <si>
    <t>Full sensitivity table</t>
  </si>
  <si>
    <t>Not reconstructable</t>
  </si>
  <si>
    <t>Underlying unlevered cash flows and equity bridge are not public</t>
  </si>
  <si>
    <t>Item</t>
  </si>
  <si>
    <t>Source / boundary</t>
  </si>
  <si>
    <t>Primary artifact</t>
  </si>
  <si>
    <t>Dev-Pandya-Vistra-Equity-Research.pdf, report date Apr 4, 2026</t>
  </si>
  <si>
    <t>Report source statement</t>
  </si>
  <si>
    <t>Bloomberg, uploaded DCF model, and SEC filings; line-level URLs were not embedded</t>
  </si>
  <si>
    <t>Official filing starting point</t>
  </si>
  <si>
    <t>https://www.sec.gov/edgar/browse/?CIK=1692819&amp;owner=exclude</t>
  </si>
  <si>
    <t>Investor relations</t>
  </si>
  <si>
    <t>https://investor.vistracorp.com/</t>
  </si>
  <si>
    <t>Boundary</t>
  </si>
  <si>
    <t>This workbook verifies the disclosed blend. It is not the original DCF and does not recreate unavailable forecasts.</t>
  </si>
</sst>
</file>

<file path=xl/styles.xml><?xml version="1.0" encoding="utf-8"?>
<styleSheet xmlns="http://schemas.openxmlformats.org/spreadsheetml/2006/main">
  <numFmts count="2">
    <numFmt numFmtId="164" formatCode="$0.00;($0.00);-"/>
    <numFmt numFmtId="165" formatCode="0.0%;(0.0%);-"/>
  </numFmts>
  <fonts count="10"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sz val="9"/>
      <color rgb="FF58627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9C0006"/>
      <name val="Arial"/>
      <family val="2"/>
    </font>
    <font>
      <sz val="10"/>
      <color rgb="FF1111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57D0"/>
        <bgColor indexed="64"/>
      </patternFill>
    </fill>
    <fill>
      <patternFill patternType="solid">
        <fgColor rgb="FF11141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DE6"/>
      </bottom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3" fillId="4" borderId="1" xfId="0" applyFont="1" applyFill="1" applyBorder="1"/>
    <xf numFmtId="0" fontId="4" fillId="0" borderId="0" xfId="0" applyFont="1" applyAlignment="1">
      <alignment vertical="top" wrapText="1"/>
    </xf>
    <xf numFmtId="0" fontId="5" fillId="2" borderId="2" xfId="0" applyFont="1" applyFill="1" applyBorder="1"/>
    <xf numFmtId="0" fontId="6" fillId="0" borderId="1" xfId="0" applyFont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8" fillId="5" borderId="0" xfId="0" applyFont="1" applyFill="1" applyAlignment="1">
      <alignment vertical="top" wrapText="1"/>
    </xf>
    <xf numFmtId="0" fontId="9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c.gov/edgar/browse/?CIK=1692819&amp;owner=exclude" TargetMode="External"/><Relationship Id="rId2" Type="http://schemas.openxmlformats.org/officeDocument/2006/relationships/hyperlink" Target="https://investor.vistracor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28.7109375" customWidth="1"/>
    <col min="2" max="2" width="22.7109375" customWidth="1"/>
    <col min="3" max="3" width="55.7109375" customWidth="1"/>
  </cols>
  <sheetData>
    <row r="1" spans="1:3" ht="32" customHeight="1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4" t="s">
        <v>3</v>
      </c>
    </row>
    <row r="4" spans="1:3">
      <c r="A4" s="5" t="s">
        <v>4</v>
      </c>
      <c r="B4" s="5" t="s">
        <v>5</v>
      </c>
      <c r="C4" s="5" t="s">
        <v>6</v>
      </c>
    </row>
    <row r="5" spans="1:3">
      <c r="A5" s="6" t="s">
        <v>7</v>
      </c>
      <c r="B5" s="7">
        <v>153.79</v>
      </c>
      <c r="C5" s="4" t="s">
        <v>8</v>
      </c>
    </row>
    <row r="6" spans="1:3">
      <c r="A6" s="6" t="s">
        <v>9</v>
      </c>
      <c r="B6" s="7">
        <v>193.79</v>
      </c>
      <c r="C6" s="4" t="s">
        <v>10</v>
      </c>
    </row>
    <row r="7" spans="1:3">
      <c r="A7" s="6" t="s">
        <v>11</v>
      </c>
      <c r="B7" s="7">
        <v>229.31</v>
      </c>
      <c r="C7" s="4" t="s">
        <v>12</v>
      </c>
    </row>
    <row r="8" spans="1:3">
      <c r="A8" s="6" t="s">
        <v>13</v>
      </c>
      <c r="B8" s="8">
        <v>0.6</v>
      </c>
      <c r="C8" s="4" t="s">
        <v>14</v>
      </c>
    </row>
    <row r="9" spans="1:3">
      <c r="A9" s="6" t="s">
        <v>15</v>
      </c>
      <c r="B9" s="8">
        <v>0.4</v>
      </c>
      <c r="C9" s="4" t="s">
        <v>14</v>
      </c>
    </row>
    <row r="11" spans="1:3">
      <c r="A11" s="6" t="s">
        <v>16</v>
      </c>
      <c r="B11" s="9">
        <f>B5*B7+B6*B8</f>
        <v>207.998</v>
      </c>
      <c r="C11" s="4" t="s">
        <v>17</v>
      </c>
    </row>
    <row r="12" spans="1:3">
      <c r="A12" s="6" t="s">
        <v>18</v>
      </c>
      <c r="B12" s="10">
        <f>B11/B4-1</f>
        <v>0.35248065543923524</v>
      </c>
      <c r="C12" s="4" t="s">
        <v>19</v>
      </c>
    </row>
    <row r="14" spans="1:3">
      <c r="A14" s="2" t="s">
        <v>20</v>
      </c>
    </row>
    <row r="15" spans="1:3">
      <c r="A15" s="5" t="s">
        <v>21</v>
      </c>
      <c r="B15" s="5" t="s">
        <v>5</v>
      </c>
      <c r="C15" s="5" t="s">
        <v>22</v>
      </c>
    </row>
    <row r="16" spans="1:3">
      <c r="A16" s="6" t="s">
        <v>23</v>
      </c>
      <c r="B16" s="8">
        <v>0.13</v>
      </c>
      <c r="C16" s="4" t="s">
        <v>24</v>
      </c>
    </row>
    <row r="17" spans="1:3">
      <c r="A17" s="6" t="s">
        <v>25</v>
      </c>
      <c r="B17" s="3">
        <v>15.5</v>
      </c>
      <c r="C17" s="4" t="s">
        <v>26</v>
      </c>
    </row>
    <row r="18" spans="1:3">
      <c r="A18" s="6" t="s">
        <v>27</v>
      </c>
      <c r="B18" s="3">
        <v>9.199999999999999</v>
      </c>
      <c r="C18" s="4" t="s">
        <v>28</v>
      </c>
    </row>
    <row r="19" spans="1:3">
      <c r="A19" s="6" t="s">
        <v>29</v>
      </c>
      <c r="B19" s="11" t="s">
        <v>30</v>
      </c>
      <c r="C19" s="4" t="s">
        <v>31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customWidth="1"/>
    <col min="2" max="2" width="95.7109375" customWidth="1"/>
  </cols>
  <sheetData>
    <row r="1" spans="1:2">
      <c r="A1" s="5" t="s">
        <v>32</v>
      </c>
      <c r="B1" s="5" t="s">
        <v>33</v>
      </c>
    </row>
    <row r="2" spans="1:2">
      <c r="A2" s="12" t="s">
        <v>34</v>
      </c>
      <c r="B2" s="12" t="s">
        <v>35</v>
      </c>
    </row>
    <row r="3" spans="1:2">
      <c r="A3" s="12" t="s">
        <v>36</v>
      </c>
      <c r="B3" s="12" t="s">
        <v>37</v>
      </c>
    </row>
    <row r="4" spans="1:2">
      <c r="A4" s="12" t="s">
        <v>38</v>
      </c>
      <c r="B4" s="12" t="s">
        <v>39</v>
      </c>
    </row>
    <row r="5" spans="1:2">
      <c r="A5" s="12" t="s">
        <v>40</v>
      </c>
      <c r="B5" s="12" t="s">
        <v>41</v>
      </c>
    </row>
    <row r="6" spans="1:2">
      <c r="A6" s="12" t="s">
        <v>42</v>
      </c>
      <c r="B6" s="12" t="s">
        <v>43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Valuation Bridge</vt:lpstr>
      <vt:lpstr>Sources &amp; Boundary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2026-07-27T20:34:10Z</dcterms:created>
  <dcterms:modified xsi:type="dcterms:W3CDTF">2026-07-27T20:34:10Z</dcterms:modified>
</cp:coreProperties>
</file>